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65" windowHeight="7275"/>
  </bookViews>
  <sheets>
    <sheet name="練習問題" sheetId="1" r:id="rId1"/>
    <sheet name="答え合わせ" sheetId="2" r:id="rId2"/>
  </sheets>
  <definedNames>
    <definedName name="_xlnm._FilterDatabase" localSheetId="1" hidden="1">答え合わせ!$C$5:$K$13</definedName>
    <definedName name="_xlnm._FilterDatabase" localSheetId="0" hidden="1">練習問題!$B$13:$J$21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1" i="1"/>
  <c r="L15" i="1"/>
  <c r="L16" i="1"/>
  <c r="L17" i="1"/>
  <c r="L18" i="1"/>
  <c r="L19" i="1"/>
  <c r="L14" i="1"/>
  <c r="M7" i="2"/>
  <c r="M8" i="2"/>
  <c r="M9" i="2"/>
  <c r="M10" i="2"/>
  <c r="M11" i="2"/>
  <c r="M12" i="2"/>
  <c r="M13" i="2"/>
  <c r="M6" i="2"/>
  <c r="L42" i="1" l="1"/>
  <c r="K13" i="2"/>
  <c r="E13" i="2" l="1"/>
  <c r="F13" i="2"/>
  <c r="G13" i="2"/>
  <c r="H13" i="2"/>
  <c r="I13" i="2"/>
  <c r="D13" i="2"/>
  <c r="D12" i="2"/>
  <c r="E12" i="2"/>
  <c r="F12" i="2"/>
  <c r="G12" i="2"/>
  <c r="H12" i="2"/>
  <c r="I12" i="2"/>
  <c r="J6" i="2"/>
  <c r="J7" i="2"/>
  <c r="K7" i="2" s="1"/>
  <c r="J8" i="2"/>
  <c r="K8" i="2" s="1"/>
  <c r="J9" i="2"/>
  <c r="K9" i="2" s="1"/>
  <c r="J10" i="2"/>
  <c r="K10" i="2" s="1"/>
  <c r="J11" i="2"/>
  <c r="K11" i="2" s="1"/>
  <c r="J13" i="2" l="1"/>
  <c r="J12" i="2"/>
  <c r="K6" i="2"/>
  <c r="K12" i="2"/>
</calcChain>
</file>

<file path=xl/sharedStrings.xml><?xml version="1.0" encoding="utf-8"?>
<sst xmlns="http://schemas.openxmlformats.org/spreadsheetml/2006/main" count="54" uniqueCount="31">
  <si>
    <t>わが家の家計簿</t>
  </si>
  <si>
    <t>年度</t>
    <rPh sb="0" eb="2">
      <t>ネンド</t>
    </rPh>
    <phoneticPr fontId="2"/>
  </si>
  <si>
    <t>住居費</t>
    <rPh sb="0" eb="3">
      <t>ジュウキョヒ</t>
    </rPh>
    <phoneticPr fontId="2"/>
  </si>
  <si>
    <t>食費</t>
    <rPh sb="0" eb="2">
      <t>ショクヒ</t>
    </rPh>
    <phoneticPr fontId="2"/>
  </si>
  <si>
    <t>被服費</t>
    <rPh sb="0" eb="3">
      <t>ヒフクヒ</t>
    </rPh>
    <phoneticPr fontId="2"/>
  </si>
  <si>
    <t>教育費</t>
    <rPh sb="0" eb="3">
      <t>キョウイクヒ</t>
    </rPh>
    <phoneticPr fontId="2"/>
  </si>
  <si>
    <t>医療費</t>
    <rPh sb="0" eb="3">
      <t>イリョウヒ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</si>
  <si>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</si>
  <si>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</si>
  <si>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エンゲル
係数</t>
    <rPh sb="5" eb="7">
      <t>ケイスウ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</si>
  <si>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</si>
  <si>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</si>
  <si>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</si>
  <si>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</si>
  <si>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</si>
  <si>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</si>
  <si>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平均</t>
    <rPh sb="0" eb="2">
      <t>ヘイキン</t>
    </rPh>
    <phoneticPr fontId="2"/>
  </si>
  <si>
    <t>見本１</t>
    <rPh sb="0" eb="2">
      <t>ミホン</t>
    </rPh>
    <phoneticPr fontId="2"/>
  </si>
  <si>
    <t>以下の文に従って見本のように作表しましょう。</t>
    <rPh sb="8" eb="10">
      <t>ミホン</t>
    </rPh>
    <phoneticPr fontId="2"/>
  </si>
  <si>
    <t>家計簿の作成(数式の設定)</t>
    <rPh sb="0" eb="3">
      <t>カケイボ</t>
    </rPh>
    <rPh sb="4" eb="6">
      <t>サクセイ</t>
    </rPh>
    <rPh sb="7" eb="9">
      <t>スウシキ</t>
    </rPh>
    <rPh sb="10" eb="12">
      <t>セッテイ</t>
    </rPh>
    <phoneticPr fontId="2"/>
  </si>
  <si>
    <t xml:space="preserve">練習問題 ４ </t>
    <rPh sb="0" eb="2">
      <t>レンシュウ</t>
    </rPh>
    <phoneticPr fontId="2"/>
  </si>
  <si>
    <t>答え合わせ</t>
    <rPh sb="0" eb="1">
      <t>コタ</t>
    </rPh>
    <rPh sb="2" eb="3">
      <t>ア</t>
    </rPh>
    <phoneticPr fontId="2"/>
  </si>
  <si>
    <t>●今月のあなたは？美食家？それとも倹約家？はたまた浪費家？</t>
    <rPh sb="1" eb="3">
      <t>コンゲツ</t>
    </rPh>
    <rPh sb="9" eb="12">
      <t>ビショクカ</t>
    </rPh>
    <rPh sb="17" eb="19">
      <t>ケンヤク</t>
    </rPh>
    <rPh sb="19" eb="20">
      <t>カ</t>
    </rPh>
    <rPh sb="25" eb="28">
      <t>ロウヒカ</t>
    </rPh>
    <phoneticPr fontId="2"/>
  </si>
  <si>
    <t>下の表に、あなたの家の数値を入力してみてください。（おおよその数値で結構です）</t>
    <rPh sb="0" eb="1">
      <t>シタ</t>
    </rPh>
    <rPh sb="2" eb="3">
      <t>ヒョウ</t>
    </rPh>
    <rPh sb="9" eb="10">
      <t>イエ</t>
    </rPh>
    <rPh sb="11" eb="13">
      <t>スウチ</t>
    </rPh>
    <rPh sb="14" eb="16">
      <t>ニュウリョク</t>
    </rPh>
    <rPh sb="31" eb="33">
      <t>スウチ</t>
    </rPh>
    <rPh sb="34" eb="36">
      <t>ケッコウ</t>
    </rPh>
    <phoneticPr fontId="2"/>
  </si>
  <si>
    <t>今月</t>
    <rPh sb="0" eb="2">
      <t>コンゲツ</t>
    </rPh>
    <phoneticPr fontId="2"/>
  </si>
  <si>
    <t>1．数値をカンマ表示しましょう。</t>
    <phoneticPr fontId="2"/>
  </si>
  <si>
    <t>2．合計を求めましょう。（オートサムで）</t>
    <phoneticPr fontId="2"/>
  </si>
  <si>
    <t>3．エンゲル係数を求めましょう。（エンゲル係数：食費／支出合計×100）</t>
    <phoneticPr fontId="2"/>
  </si>
  <si>
    <t>4．平均を求めましょう。</t>
    <phoneticPr fontId="2"/>
  </si>
  <si>
    <t>5, 罫線、セルの塗りつぶしを実行しましょう。</t>
    <rPh sb="3" eb="5">
      <t>ケイセン</t>
    </rPh>
    <rPh sb="9" eb="10">
      <t>ヌ</t>
    </rPh>
    <rPh sb="15" eb="17">
      <t>ジッコウ</t>
    </rPh>
    <phoneticPr fontId="2"/>
  </si>
  <si>
    <t>6, 上記の作業が全て終了したら、下の「今月のあなたは？」の表に入力してみましょう。</t>
    <rPh sb="3" eb="5">
      <t>ジョウキ</t>
    </rPh>
    <rPh sb="6" eb="8">
      <t>サギョウ</t>
    </rPh>
    <rPh sb="9" eb="10">
      <t>スベ</t>
    </rPh>
    <rPh sb="11" eb="13">
      <t>シュウリョウ</t>
    </rPh>
    <rPh sb="17" eb="18">
      <t>シタ</t>
    </rPh>
    <rPh sb="20" eb="22">
      <t>コンゲツ</t>
    </rPh>
    <rPh sb="30" eb="31">
      <t>ヒョウ</t>
    </rPh>
    <rPh sb="32" eb="3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</si>
</sst>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9" tint="0.79998168889431442"/>
      </patternFill>
    </fill>
    <fill>
      <patternFill patternType="gray125">
        <bgColor theme="7" tint="0.79998168889431442"/>
      </patternFill>
    </fill>
    <fill>
      <patternFill patternType="gray125">
        <bgColor rgb="FFFFFF99"/>
      </patternFill>
    </fill>
    <fill>
      <patternFill patternType="gray125">
        <bgColor theme="7" tint="0.39997558519241921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38" fontId="0" fillId="4" borderId="23" xfId="1" applyFont="1" applyFill="1" applyBorder="1">
      <alignment vertical="center"/>
    </xf>
    <xf numFmtId="38" fontId="0" fillId="4" borderId="24" xfId="1" applyFont="1" applyFill="1" applyBorder="1">
      <alignment vertical="center"/>
    </xf>
    <xf numFmtId="38" fontId="0" fillId="4" borderId="25" xfId="1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38" fontId="0" fillId="1" borderId="20" xfId="1" applyFont="1" applyFill="1" applyBorder="1">
      <alignment vertical="center"/>
    </xf>
    <xf numFmtId="38" fontId="0" fillId="1" borderId="11" xfId="1" applyFont="1" applyFill="1" applyBorder="1">
      <alignment vertical="center"/>
    </xf>
    <xf numFmtId="38" fontId="0" fillId="7" borderId="22" xfId="1" applyFont="1" applyFill="1" applyBorder="1">
      <alignment vertical="center"/>
    </xf>
    <xf numFmtId="38" fontId="0" fillId="8" borderId="27" xfId="1" applyFont="1" applyFill="1" applyBorder="1">
      <alignment vertical="center"/>
    </xf>
    <xf numFmtId="0" fontId="6" fillId="5" borderId="30" xfId="0" applyFont="1" applyFill="1" applyBorder="1" applyAlignment="1">
      <alignment horizontal="center" vertical="center"/>
    </xf>
    <xf numFmtId="38" fontId="0" fillId="1" borderId="21" xfId="1" applyFont="1" applyFill="1" applyBorder="1">
      <alignment vertical="center"/>
    </xf>
    <xf numFmtId="38" fontId="0" fillId="7" borderId="8" xfId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23</xdr:row>
      <xdr:rowOff>66675</xdr:rowOff>
    </xdr:from>
    <xdr:to>
      <xdr:col>9</xdr:col>
      <xdr:colOff>742950</xdr:colOff>
      <xdr:row>35</xdr:row>
      <xdr:rowOff>123825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809750"/>
          <a:ext cx="64674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topLeftCell="A9" zoomScale="96" zoomScaleNormal="96" workbookViewId="0">
      <selection activeCell="M22" sqref="M22"/>
    </sheetView>
  </sheetViews>
  <sheetFormatPr defaultRowHeight="13.5" x14ac:dyDescent="0.15"/>
  <cols>
    <col min="1" max="1" width="4.625" customWidth="1"/>
    <col min="2" max="2" width="6.75" customWidth="1"/>
    <col min="3" max="8" width="10.125" customWidth="1"/>
    <col min="9" max="10" width="10.625" customWidth="1"/>
    <col min="11" max="11" width="2.375" customWidth="1"/>
    <col min="12" max="12" width="17.875" customWidth="1"/>
  </cols>
  <sheetData>
    <row r="1" spans="2:12" ht="21" x14ac:dyDescent="0.15">
      <c r="B1" s="11" t="s">
        <v>19</v>
      </c>
    </row>
    <row r="3" spans="2:12" x14ac:dyDescent="0.15">
      <c r="B3" s="12" t="s">
        <v>20</v>
      </c>
    </row>
    <row r="4" spans="2:12" x14ac:dyDescent="0.15">
      <c r="B4" t="s">
        <v>18</v>
      </c>
    </row>
    <row r="5" spans="2:12" x14ac:dyDescent="0.15">
      <c r="B5" t="s">
        <v>25</v>
      </c>
    </row>
    <row r="6" spans="2:12" x14ac:dyDescent="0.15">
      <c r="B6" t="s">
        <v>26</v>
      </c>
    </row>
    <row r="7" spans="2:12" x14ac:dyDescent="0.15">
      <c r="B7" t="s">
        <v>27</v>
      </c>
    </row>
    <row r="8" spans="2:12" x14ac:dyDescent="0.15">
      <c r="B8" t="s">
        <v>28</v>
      </c>
    </row>
    <row r="9" spans="2:12" x14ac:dyDescent="0.15">
      <c r="B9" t="s">
        <v>29</v>
      </c>
    </row>
    <row r="10" spans="2:12" x14ac:dyDescent="0.15">
      <c r="B10" t="s">
        <v>30</v>
      </c>
    </row>
    <row r="12" spans="2:12" x14ac:dyDescent="0.15">
      <c r="B12" t="s">
        <v>0</v>
      </c>
    </row>
    <row r="13" spans="2:12" ht="27" x14ac:dyDescent="0.1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s="1" t="s">
        <v>9</v>
      </c>
    </row>
    <row r="14" spans="2:12" x14ac:dyDescent="0.15">
      <c r="B14" t="s">
        <v>10</v>
      </c>
      <c r="C14">
        <v>86000</v>
      </c>
      <c r="D14">
        <v>60000</v>
      </c>
      <c r="E14">
        <v>3000</v>
      </c>
      <c r="F14">
        <v>20000</v>
      </c>
      <c r="G14">
        <v>9500</v>
      </c>
      <c r="H14">
        <v>66000</v>
      </c>
      <c r="L14" t="str">
        <f>IF(J14&gt;=23,"美味いもの食べ過ぎかも?",IF(J14&gt;=21,"ふつう",IF(J14&gt;=18,"くらし充実",IF(J14&gt;0,"浪費しちゃったかも？"," "))))</f>
        <v xml:space="preserve"> </v>
      </c>
    </row>
    <row r="15" spans="2:12" x14ac:dyDescent="0.15">
      <c r="C15">
        <v>86000</v>
      </c>
      <c r="D15">
        <v>43000</v>
      </c>
      <c r="E15">
        <v>30000</v>
      </c>
      <c r="F15">
        <v>15000</v>
      </c>
      <c r="G15">
        <v>0</v>
      </c>
      <c r="H15">
        <v>43000</v>
      </c>
      <c r="L15" t="str">
        <f t="shared" ref="L15:L21" si="0">IF(J15&gt;=23,"美味いもの食べ過ぎかも?",IF(J15&gt;=21,"ふつう",IF(J15&gt;=18,"くらし充実",IF(J15&gt;0,"浪費しちゃったかも？"," "))))</f>
        <v xml:space="preserve"> </v>
      </c>
    </row>
    <row r="16" spans="2:12" x14ac:dyDescent="0.15">
      <c r="C16">
        <v>86000</v>
      </c>
      <c r="D16">
        <v>34000</v>
      </c>
      <c r="E16">
        <v>5000</v>
      </c>
      <c r="F16">
        <v>70000</v>
      </c>
      <c r="G16">
        <v>500</v>
      </c>
      <c r="H16">
        <v>76000</v>
      </c>
      <c r="L16" t="str">
        <f t="shared" si="0"/>
        <v xml:space="preserve"> </v>
      </c>
    </row>
    <row r="17" spans="2:12" x14ac:dyDescent="0.15">
      <c r="C17">
        <v>86000</v>
      </c>
      <c r="D17">
        <v>50000</v>
      </c>
      <c r="E17">
        <v>3000</v>
      </c>
      <c r="F17">
        <v>12000</v>
      </c>
      <c r="G17">
        <v>1000</v>
      </c>
      <c r="H17">
        <v>75000</v>
      </c>
      <c r="L17" t="str">
        <f t="shared" si="0"/>
        <v xml:space="preserve"> </v>
      </c>
    </row>
    <row r="18" spans="2:12" x14ac:dyDescent="0.15">
      <c r="C18">
        <v>86000</v>
      </c>
      <c r="D18">
        <v>38600</v>
      </c>
      <c r="E18">
        <v>28000</v>
      </c>
      <c r="F18">
        <v>7000</v>
      </c>
      <c r="G18">
        <v>5200</v>
      </c>
      <c r="H18">
        <v>63500</v>
      </c>
      <c r="L18" t="str">
        <f t="shared" si="0"/>
        <v xml:space="preserve"> </v>
      </c>
    </row>
    <row r="19" spans="2:12" x14ac:dyDescent="0.15">
      <c r="C19">
        <v>86000</v>
      </c>
      <c r="D19">
        <v>37500</v>
      </c>
      <c r="E19">
        <v>3000</v>
      </c>
      <c r="F19">
        <v>5000</v>
      </c>
      <c r="G19">
        <v>0</v>
      </c>
      <c r="H19">
        <v>75000</v>
      </c>
      <c r="L19" t="str">
        <f t="shared" si="0"/>
        <v xml:space="preserve"> </v>
      </c>
    </row>
    <row r="20" spans="2:12" x14ac:dyDescent="0.15">
      <c r="B20" t="s">
        <v>8</v>
      </c>
      <c r="L20" t="str">
        <f>IF(J20&gt;=23,"美味いもの食べ過ぎかも?",IF(J20&gt;=21,"ふつう",IF(J20&gt;=18,"くらし充実",IF(J20&gt;0,"浪費しちゃったかも？"," "))))</f>
        <v xml:space="preserve"> </v>
      </c>
    </row>
    <row r="21" spans="2:12" x14ac:dyDescent="0.15">
      <c r="B21" t="s">
        <v>16</v>
      </c>
      <c r="L21" t="str">
        <f t="shared" si="0"/>
        <v xml:space="preserve"> </v>
      </c>
    </row>
    <row r="23" spans="2:12" ht="21.75" thickBot="1" x14ac:dyDescent="0.2">
      <c r="G23" s="45" t="s">
        <v>17</v>
      </c>
      <c r="H23" s="45"/>
    </row>
    <row r="24" spans="2:12" x14ac:dyDescent="0.15">
      <c r="B24" s="2"/>
      <c r="C24" s="3"/>
      <c r="D24" s="3"/>
      <c r="E24" s="3"/>
      <c r="F24" s="3"/>
      <c r="G24" s="3"/>
      <c r="H24" s="3"/>
      <c r="I24" s="3"/>
      <c r="J24" s="4"/>
    </row>
    <row r="25" spans="2:12" x14ac:dyDescent="0.15">
      <c r="B25" s="5"/>
      <c r="C25" s="6"/>
      <c r="D25" s="6"/>
      <c r="E25" s="6"/>
      <c r="F25" s="6"/>
      <c r="G25" s="6"/>
      <c r="H25" s="6"/>
      <c r="I25" s="6"/>
      <c r="J25" s="7"/>
    </row>
    <row r="26" spans="2:12" x14ac:dyDescent="0.15">
      <c r="B26" s="5"/>
      <c r="C26" s="6"/>
      <c r="D26" s="6"/>
      <c r="E26" s="6"/>
      <c r="F26" s="6"/>
      <c r="G26" s="6"/>
      <c r="H26" s="6"/>
      <c r="I26" s="6"/>
      <c r="J26" s="7"/>
    </row>
    <row r="27" spans="2:12" x14ac:dyDescent="0.15">
      <c r="B27" s="5"/>
      <c r="C27" s="6"/>
      <c r="D27" s="6"/>
      <c r="E27" s="6"/>
      <c r="F27" s="6"/>
      <c r="G27" s="6"/>
      <c r="H27" s="6"/>
      <c r="I27" s="6"/>
      <c r="J27" s="7"/>
    </row>
    <row r="28" spans="2:12" x14ac:dyDescent="0.15">
      <c r="B28" s="5"/>
      <c r="C28" s="6"/>
      <c r="D28" s="6"/>
      <c r="E28" s="6"/>
      <c r="F28" s="6"/>
      <c r="G28" s="6"/>
      <c r="H28" s="6"/>
      <c r="I28" s="6"/>
      <c r="J28" s="7"/>
    </row>
    <row r="29" spans="2:12" x14ac:dyDescent="0.15">
      <c r="B29" s="5"/>
      <c r="C29" s="6"/>
      <c r="D29" s="6"/>
      <c r="E29" s="6"/>
      <c r="F29" s="6"/>
      <c r="G29" s="6"/>
      <c r="H29" s="6"/>
      <c r="I29" s="6"/>
      <c r="J29" s="7"/>
    </row>
    <row r="30" spans="2:12" x14ac:dyDescent="0.15">
      <c r="B30" s="5"/>
      <c r="C30" s="6"/>
      <c r="D30" s="6"/>
      <c r="E30" s="6"/>
      <c r="F30" s="6"/>
      <c r="G30" s="6"/>
      <c r="H30" s="6"/>
      <c r="I30" s="6"/>
      <c r="J30" s="7"/>
    </row>
    <row r="31" spans="2:12" x14ac:dyDescent="0.15">
      <c r="B31" s="5"/>
      <c r="C31" s="6"/>
      <c r="D31" s="6"/>
      <c r="E31" s="6"/>
      <c r="F31" s="6"/>
      <c r="G31" s="6"/>
      <c r="H31" s="6"/>
      <c r="I31" s="6"/>
      <c r="J31" s="7"/>
    </row>
    <row r="32" spans="2:12" x14ac:dyDescent="0.15">
      <c r="B32" s="5"/>
      <c r="C32" s="6"/>
      <c r="D32" s="6"/>
      <c r="E32" s="6"/>
      <c r="F32" s="6"/>
      <c r="G32" s="6"/>
      <c r="H32" s="6"/>
      <c r="I32" s="6"/>
      <c r="J32" s="7"/>
    </row>
    <row r="33" spans="2:12" x14ac:dyDescent="0.15">
      <c r="B33" s="5"/>
      <c r="C33" s="6"/>
      <c r="D33" s="6"/>
      <c r="E33" s="6"/>
      <c r="F33" s="6"/>
      <c r="G33" s="6"/>
      <c r="H33" s="6"/>
      <c r="I33" s="6"/>
      <c r="J33" s="7"/>
    </row>
    <row r="34" spans="2:12" x14ac:dyDescent="0.15">
      <c r="B34" s="5"/>
      <c r="C34" s="6"/>
      <c r="D34" s="6"/>
      <c r="E34" s="6"/>
      <c r="F34" s="6"/>
      <c r="G34" s="6"/>
      <c r="H34" s="6"/>
      <c r="I34" s="6"/>
      <c r="J34" s="7"/>
    </row>
    <row r="35" spans="2:12" ht="14.25" thickBot="1" x14ac:dyDescent="0.2">
      <c r="B35" s="8"/>
      <c r="C35" s="9"/>
      <c r="D35" s="9"/>
      <c r="E35" s="9"/>
      <c r="F35" s="9"/>
      <c r="G35" s="9"/>
      <c r="H35" s="9"/>
      <c r="I35" s="9"/>
      <c r="J35" s="10"/>
    </row>
    <row r="38" spans="2:12" ht="17.25" x14ac:dyDescent="0.15">
      <c r="B38" s="43" t="s">
        <v>22</v>
      </c>
      <c r="C38" s="44"/>
      <c r="D38" s="44"/>
      <c r="E38" s="44"/>
      <c r="F38" s="44"/>
      <c r="G38" s="44"/>
    </row>
    <row r="39" spans="2:12" x14ac:dyDescent="0.15">
      <c r="C39" t="s">
        <v>23</v>
      </c>
    </row>
    <row r="40" spans="2:12" ht="14.25" thickBot="1" x14ac:dyDescent="0.2"/>
    <row r="41" spans="2:12" ht="27.75" thickBot="1" x14ac:dyDescent="0.2">
      <c r="B41" s="30" t="s">
        <v>1</v>
      </c>
      <c r="C41" s="31" t="s">
        <v>2</v>
      </c>
      <c r="D41" s="32" t="s">
        <v>3</v>
      </c>
      <c r="E41" s="32" t="s">
        <v>4</v>
      </c>
      <c r="F41" s="32" t="s">
        <v>5</v>
      </c>
      <c r="G41" s="32" t="s">
        <v>6</v>
      </c>
      <c r="H41" s="32" t="s">
        <v>7</v>
      </c>
      <c r="I41" s="33" t="s">
        <v>8</v>
      </c>
      <c r="J41" s="34" t="s">
        <v>9</v>
      </c>
    </row>
    <row r="42" spans="2:12" ht="27.75" customHeight="1" x14ac:dyDescent="0.15">
      <c r="B42" s="24" t="s">
        <v>24</v>
      </c>
      <c r="C42" s="14"/>
      <c r="D42" s="15"/>
      <c r="E42" s="15"/>
      <c r="F42" s="15"/>
      <c r="G42" s="15"/>
      <c r="H42" s="15"/>
      <c r="I42" s="27"/>
      <c r="J42" s="22"/>
      <c r="L42" t="str">
        <f>IF(J42&gt;=23,"美味いもの食べ過ぎかも?",IF(J42&gt;=21,"ふつう",IF(J14&gt;=18,"くらし充実",IF(J42&gt;=0.5,"浪費しちゃったかも？"," "))))</f>
        <v xml:space="preserve"> </v>
      </c>
    </row>
  </sheetData>
  <mergeCells count="1">
    <mergeCell ref="G23:H23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M6" sqref="M6"/>
    </sheetView>
  </sheetViews>
  <sheetFormatPr defaultRowHeight="13.5" x14ac:dyDescent="0.15"/>
  <cols>
    <col min="2" max="2" width="2" customWidth="1"/>
    <col min="12" max="12" width="1.75" customWidth="1"/>
  </cols>
  <sheetData>
    <row r="1" spans="1:13" ht="24" x14ac:dyDescent="0.15">
      <c r="A1" s="42" t="s">
        <v>21</v>
      </c>
      <c r="B1" s="42"/>
    </row>
    <row r="4" spans="1:13" ht="15" thickBot="1" x14ac:dyDescent="0.2">
      <c r="C4" s="46" t="s">
        <v>0</v>
      </c>
      <c r="D4" s="46"/>
      <c r="E4" s="46"/>
      <c r="F4" s="46"/>
      <c r="G4" s="46"/>
      <c r="H4" s="46"/>
      <c r="I4" s="46"/>
      <c r="J4" s="46"/>
      <c r="K4" s="46"/>
      <c r="L4" s="13"/>
    </row>
    <row r="5" spans="1:13" ht="27.75" thickBot="1" x14ac:dyDescent="0.2">
      <c r="C5" s="30" t="s">
        <v>1</v>
      </c>
      <c r="D5" s="31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3" t="s">
        <v>8</v>
      </c>
      <c r="K5" s="34" t="s">
        <v>9</v>
      </c>
      <c r="L5" s="20"/>
    </row>
    <row r="6" spans="1:13" x14ac:dyDescent="0.15">
      <c r="C6" s="24" t="s">
        <v>10</v>
      </c>
      <c r="D6" s="14">
        <v>86000</v>
      </c>
      <c r="E6" s="15">
        <v>60000</v>
      </c>
      <c r="F6" s="15">
        <v>3000</v>
      </c>
      <c r="G6" s="15">
        <v>20000</v>
      </c>
      <c r="H6" s="15">
        <v>9500</v>
      </c>
      <c r="I6" s="15">
        <v>66000</v>
      </c>
      <c r="J6" s="27">
        <f t="shared" ref="J6:J12" si="0">SUM(D6:I6)</f>
        <v>244500</v>
      </c>
      <c r="K6" s="22">
        <f t="shared" ref="K6:K13" si="1">E6/J6*100</f>
        <v>24.539877300613497</v>
      </c>
      <c r="L6" s="21"/>
      <c r="M6" t="str">
        <f>IF(K6&gt;=23,"美味いもの食べ過ぎかも?",IF(K6&gt;=21,"ふつう",IF(K6&gt;=18,"くらし充実",IF(K6&gt;0,"浪費しちゃったかも？"," "))))</f>
        <v>美味いもの食べ過ぎかも?</v>
      </c>
    </row>
    <row r="7" spans="1:13" x14ac:dyDescent="0.15">
      <c r="C7" s="25" t="s">
        <v>11</v>
      </c>
      <c r="D7" s="16">
        <v>86000</v>
      </c>
      <c r="E7" s="17">
        <v>43000</v>
      </c>
      <c r="F7" s="17">
        <v>30000</v>
      </c>
      <c r="G7" s="17">
        <v>15000</v>
      </c>
      <c r="H7" s="17">
        <v>0</v>
      </c>
      <c r="I7" s="17">
        <v>43000</v>
      </c>
      <c r="J7" s="28">
        <f t="shared" si="0"/>
        <v>217000</v>
      </c>
      <c r="K7" s="22">
        <f t="shared" si="1"/>
        <v>19.815668202764979</v>
      </c>
      <c r="L7" s="21"/>
      <c r="M7" t="str">
        <f t="shared" ref="M7:M13" si="2">IF(K7&gt;=23,"美味いもの食べ過ぎかも?",IF(K7&gt;=21,"ふつう",IF(K7&gt;=18,"くらし充実",IF(K7&gt;0,"浪費しちゃったかも？"," "))))</f>
        <v>くらし充実</v>
      </c>
    </row>
    <row r="8" spans="1:13" x14ac:dyDescent="0.15">
      <c r="C8" s="25" t="s">
        <v>12</v>
      </c>
      <c r="D8" s="16">
        <v>86000</v>
      </c>
      <c r="E8" s="17">
        <v>34000</v>
      </c>
      <c r="F8" s="17">
        <v>5000</v>
      </c>
      <c r="G8" s="17">
        <v>70000</v>
      </c>
      <c r="H8" s="17">
        <v>500</v>
      </c>
      <c r="I8" s="17">
        <v>76000</v>
      </c>
      <c r="J8" s="28">
        <f t="shared" si="0"/>
        <v>271500</v>
      </c>
      <c r="K8" s="22">
        <f t="shared" si="1"/>
        <v>12.523020257826889</v>
      </c>
      <c r="L8" s="21"/>
      <c r="M8" t="str">
        <f t="shared" si="2"/>
        <v>浪費しちゃったかも？</v>
      </c>
    </row>
    <row r="9" spans="1:13" x14ac:dyDescent="0.15">
      <c r="C9" s="25" t="s">
        <v>13</v>
      </c>
      <c r="D9" s="16">
        <v>86000</v>
      </c>
      <c r="E9" s="17">
        <v>50000</v>
      </c>
      <c r="F9" s="17">
        <v>3000</v>
      </c>
      <c r="G9" s="17">
        <v>12000</v>
      </c>
      <c r="H9" s="17">
        <v>1000</v>
      </c>
      <c r="I9" s="17">
        <v>75000</v>
      </c>
      <c r="J9" s="28">
        <f t="shared" si="0"/>
        <v>227000</v>
      </c>
      <c r="K9" s="22">
        <f t="shared" si="1"/>
        <v>22.026431718061673</v>
      </c>
      <c r="L9" s="21"/>
      <c r="M9" t="str">
        <f t="shared" si="2"/>
        <v>ふつう</v>
      </c>
    </row>
    <row r="10" spans="1:13" x14ac:dyDescent="0.15">
      <c r="C10" s="25" t="s">
        <v>14</v>
      </c>
      <c r="D10" s="16">
        <v>86000</v>
      </c>
      <c r="E10" s="17">
        <v>38600</v>
      </c>
      <c r="F10" s="17">
        <v>28000</v>
      </c>
      <c r="G10" s="17">
        <v>7000</v>
      </c>
      <c r="H10" s="17">
        <v>5200</v>
      </c>
      <c r="I10" s="17">
        <v>63500</v>
      </c>
      <c r="J10" s="28">
        <f t="shared" si="0"/>
        <v>228300</v>
      </c>
      <c r="K10" s="22">
        <f t="shared" si="1"/>
        <v>16.907577748576436</v>
      </c>
      <c r="L10" s="21"/>
      <c r="M10" t="str">
        <f t="shared" si="2"/>
        <v>浪費しちゃったかも？</v>
      </c>
    </row>
    <row r="11" spans="1:13" ht="14.25" thickBot="1" x14ac:dyDescent="0.2">
      <c r="C11" s="26" t="s">
        <v>15</v>
      </c>
      <c r="D11" s="18">
        <v>86000</v>
      </c>
      <c r="E11" s="19">
        <v>37500</v>
      </c>
      <c r="F11" s="19">
        <v>3000</v>
      </c>
      <c r="G11" s="19">
        <v>5000</v>
      </c>
      <c r="H11" s="19">
        <v>0</v>
      </c>
      <c r="I11" s="19">
        <v>75000</v>
      </c>
      <c r="J11" s="29">
        <f t="shared" si="0"/>
        <v>206500</v>
      </c>
      <c r="K11" s="23">
        <f t="shared" si="1"/>
        <v>18.159806295399516</v>
      </c>
      <c r="L11" s="21"/>
      <c r="M11" t="str">
        <f t="shared" si="2"/>
        <v>くらし充実</v>
      </c>
    </row>
    <row r="12" spans="1:13" ht="14.25" thickBot="1" x14ac:dyDescent="0.2">
      <c r="C12" s="30" t="s">
        <v>8</v>
      </c>
      <c r="D12" s="35">
        <f t="shared" ref="D12:I12" si="3">SUM(D6:D11)</f>
        <v>516000</v>
      </c>
      <c r="E12" s="36">
        <f t="shared" si="3"/>
        <v>263100</v>
      </c>
      <c r="F12" s="36">
        <f t="shared" si="3"/>
        <v>72000</v>
      </c>
      <c r="G12" s="36">
        <f t="shared" si="3"/>
        <v>129000</v>
      </c>
      <c r="H12" s="36">
        <f t="shared" si="3"/>
        <v>16200</v>
      </c>
      <c r="I12" s="36">
        <f t="shared" si="3"/>
        <v>398500</v>
      </c>
      <c r="J12" s="37">
        <f t="shared" si="0"/>
        <v>1394800</v>
      </c>
      <c r="K12" s="38">
        <f t="shared" si="1"/>
        <v>18.862919414969888</v>
      </c>
      <c r="L12" s="21"/>
      <c r="M12" t="str">
        <f t="shared" si="2"/>
        <v>くらし充実</v>
      </c>
    </row>
    <row r="13" spans="1:13" ht="14.25" thickBot="1" x14ac:dyDescent="0.2">
      <c r="C13" s="39" t="s">
        <v>16</v>
      </c>
      <c r="D13" s="40">
        <f>AVERAGE(D6:D11)</f>
        <v>86000</v>
      </c>
      <c r="E13" s="40">
        <f t="shared" ref="E13:J13" si="4">AVERAGE(E6:E11)</f>
        <v>43850</v>
      </c>
      <c r="F13" s="40">
        <f t="shared" si="4"/>
        <v>12000</v>
      </c>
      <c r="G13" s="40">
        <f t="shared" si="4"/>
        <v>21500</v>
      </c>
      <c r="H13" s="40">
        <f t="shared" si="4"/>
        <v>2700</v>
      </c>
      <c r="I13" s="40">
        <f t="shared" si="4"/>
        <v>66416.666666666672</v>
      </c>
      <c r="J13" s="41">
        <f t="shared" si="4"/>
        <v>232466.66666666666</v>
      </c>
      <c r="K13" s="38">
        <f t="shared" si="1"/>
        <v>18.862919414969888</v>
      </c>
      <c r="L13" s="21"/>
      <c r="M13" t="str">
        <f t="shared" si="2"/>
        <v>くらし充実</v>
      </c>
    </row>
  </sheetData>
  <mergeCells count="1">
    <mergeCell ref="C4:K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練習問題</vt:lpstr>
      <vt:lpstr>答え合わせ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 有理子</dc:creator>
  <cp:lastModifiedBy>pc1656</cp:lastModifiedBy>
  <dcterms:created xsi:type="dcterms:W3CDTF">2016-08-09T02:31:27Z</dcterms:created>
  <dcterms:modified xsi:type="dcterms:W3CDTF">2016-08-18T08:44:44Z</dcterms:modified>
</cp:coreProperties>
</file>