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SAMPLE" sheetId="8" r:id="rId1"/>
    <sheet name="Sheet1" sheetId="11" r:id="rId2"/>
  </sheets>
  <definedNames>
    <definedName name="_xlnm.Print_Area" localSheetId="0">SAMPLE!$B$1:$G$50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8" l="1"/>
  <c r="F34" i="8"/>
  <c r="F12" i="8"/>
  <c r="F40" i="8"/>
  <c r="D36" i="8"/>
  <c r="F11" i="8" l="1"/>
  <c r="F10" i="8"/>
  <c r="F9" i="8"/>
  <c r="F8" i="8"/>
  <c r="F7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E43" i="8" l="1"/>
  <c r="D43" i="8"/>
  <c r="F42" i="8"/>
  <c r="F41" i="8"/>
  <c r="E12" i="8"/>
  <c r="D12" i="8"/>
  <c r="E34" i="8"/>
  <c r="D34" i="8"/>
</calcChain>
</file>

<file path=xl/sharedStrings.xml><?xml version="1.0" encoding="utf-8"?>
<sst xmlns="http://schemas.openxmlformats.org/spreadsheetml/2006/main" count="104" uniqueCount="49">
  <si>
    <t>項目</t>
    <rPh sb="0" eb="2">
      <t>コウモク</t>
    </rPh>
    <phoneticPr fontId="1"/>
  </si>
  <si>
    <t>上記のとおり、報告いたします。</t>
    <phoneticPr fontId="1"/>
  </si>
  <si>
    <t>助成金</t>
    <rPh sb="0" eb="3">
      <t>ジョセイキン</t>
    </rPh>
    <phoneticPr fontId="1"/>
  </si>
  <si>
    <t>1.一般会計</t>
    <rPh sb="2" eb="4">
      <t>イッパン</t>
    </rPh>
    <rPh sb="4" eb="6">
      <t>カイケイ</t>
    </rPh>
    <phoneticPr fontId="1"/>
  </si>
  <si>
    <t>比較増減</t>
    <rPh sb="0" eb="2">
      <t>ヒカク</t>
    </rPh>
    <rPh sb="2" eb="4">
      <t>ゾウゲン</t>
    </rPh>
    <phoneticPr fontId="1"/>
  </si>
  <si>
    <t>摘要</t>
    <rPh sb="0" eb="2">
      <t>テキヨウ</t>
    </rPh>
    <phoneticPr fontId="1"/>
  </si>
  <si>
    <t>合計</t>
    <rPh sb="0" eb="2">
      <t>ゴウケイ</t>
    </rPh>
    <phoneticPr fontId="1"/>
  </si>
  <si>
    <t>会費</t>
    <rPh sb="0" eb="2">
      <t>カイヒ</t>
    </rPh>
    <phoneticPr fontId="1"/>
  </si>
  <si>
    <t>総合運営費</t>
    <rPh sb="0" eb="2">
      <t>ソウゴウ</t>
    </rPh>
    <rPh sb="2" eb="5">
      <t>ウンエイヒ</t>
    </rPh>
    <phoneticPr fontId="1"/>
  </si>
  <si>
    <t>会議費</t>
    <rPh sb="0" eb="3">
      <t>カイギヒ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</si>
  <si>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</si>
  <si>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備品費</t>
    <rPh sb="0" eb="2">
      <t>ビヒン</t>
    </rPh>
    <rPh sb="2" eb="3">
      <t>ヒ</t>
    </rPh>
    <phoneticPr fontId="1"/>
  </si>
  <si>
    <t>慶弔/交際費</t>
    <rPh sb="0" eb="2">
      <t>ケイチョウ</t>
    </rPh>
    <rPh sb="3" eb="6">
      <t>コウサイヒ</t>
    </rPh>
    <phoneticPr fontId="1"/>
  </si>
  <si>
    <t>事務費</t>
    <rPh sb="0" eb="3">
      <t>ジムヒ</t>
    </rPh>
    <phoneticPr fontId="1"/>
  </si>
  <si>
    <t>総務/会計部費</t>
    <rPh sb="0" eb="2">
      <t>ソウム</t>
    </rPh>
    <rPh sb="3" eb="5">
      <t>カイケイ</t>
    </rPh>
    <rPh sb="5" eb="7">
      <t>ブヒ</t>
    </rPh>
    <phoneticPr fontId="1"/>
  </si>
  <si>
    <t>文化部費</t>
    <rPh sb="0" eb="2">
      <t>ブンカ</t>
    </rPh>
    <rPh sb="2" eb="3">
      <t>ブ</t>
    </rPh>
    <rPh sb="3" eb="4">
      <t>ヒ</t>
    </rPh>
    <phoneticPr fontId="1"/>
  </si>
  <si>
    <t>環境衛生部費</t>
    <rPh sb="0" eb="2">
      <t>カンキョウ</t>
    </rPh>
    <rPh sb="2" eb="4">
      <t>エイセイ</t>
    </rPh>
    <rPh sb="4" eb="6">
      <t>ブヒ</t>
    </rPh>
    <phoneticPr fontId="1"/>
  </si>
  <si>
    <t>防犯交通部費</t>
    <rPh sb="0" eb="2">
      <t>ボウハン</t>
    </rPh>
    <rPh sb="2" eb="4">
      <t>コウツウ</t>
    </rPh>
    <rPh sb="4" eb="6">
      <t>ブヒ</t>
    </rPh>
    <phoneticPr fontId="1"/>
  </si>
  <si>
    <t>福祉部費</t>
    <rPh sb="0" eb="2">
      <t>フクシ</t>
    </rPh>
    <rPh sb="2" eb="4">
      <t>ブヒ</t>
    </rPh>
    <phoneticPr fontId="1"/>
  </si>
  <si>
    <t>広報部費</t>
    <rPh sb="0" eb="2">
      <t>コウホウ</t>
    </rPh>
    <rPh sb="2" eb="3">
      <t>ブ</t>
    </rPh>
    <rPh sb="3" eb="4">
      <t>ヒ</t>
    </rPh>
    <phoneticPr fontId="1"/>
  </si>
  <si>
    <t>婦人部費</t>
    <rPh sb="0" eb="2">
      <t>フジン</t>
    </rPh>
    <rPh sb="2" eb="4">
      <t>ブヒ</t>
    </rPh>
    <phoneticPr fontId="1"/>
  </si>
  <si>
    <t>（収入の部）</t>
    <rPh sb="1" eb="3">
      <t>シュウニュウ</t>
    </rPh>
    <rPh sb="4" eb="5">
      <t>ブ</t>
    </rPh>
    <phoneticPr fontId="1"/>
  </si>
  <si>
    <t>予算額</t>
    <rPh sb="0" eb="3">
      <t>ヨサンガク</t>
    </rPh>
    <phoneticPr fontId="4"/>
  </si>
  <si>
    <t>決算額</t>
    <rPh sb="0" eb="2">
      <t>ケッサン</t>
    </rPh>
    <rPh sb="2" eb="3">
      <t>ガク</t>
    </rPh>
    <phoneticPr fontId="1"/>
  </si>
  <si>
    <t>（支出の部）</t>
    <rPh sb="1" eb="3">
      <t>シシュツ</t>
    </rPh>
    <rPh sb="4" eb="5">
      <t>ブ</t>
    </rPh>
    <phoneticPr fontId="1"/>
  </si>
  <si>
    <t>会費</t>
    <rPh sb="0" eb="2">
      <t>カイヒ</t>
    </rPh>
    <phoneticPr fontId="1"/>
  </si>
  <si>
    <t>交付金</t>
    <rPh sb="0" eb="3">
      <t>コウフキン</t>
    </rPh>
    <phoneticPr fontId="1"/>
  </si>
  <si>
    <t>寄付金</t>
    <rPh sb="0" eb="3">
      <t>キフキン</t>
    </rPh>
    <phoneticPr fontId="1"/>
  </si>
  <si>
    <t>繰越金</t>
    <rPh sb="0" eb="2">
      <t>クリコシ</t>
    </rPh>
    <rPh sb="2" eb="3">
      <t>キン</t>
    </rPh>
    <phoneticPr fontId="1"/>
  </si>
  <si>
    <t>雑収入</t>
    <rPh sb="0" eb="3">
      <t>ザッシュウニュウ</t>
    </rPh>
    <phoneticPr fontId="1"/>
  </si>
  <si>
    <t>活動費</t>
    <rPh sb="0" eb="2">
      <t>カツドウ</t>
    </rPh>
    <rPh sb="2" eb="3">
      <t>ヒ</t>
    </rPh>
    <phoneticPr fontId="1"/>
  </si>
  <si>
    <t>負担金</t>
    <rPh sb="0" eb="3">
      <t>フタンキン</t>
    </rPh>
    <phoneticPr fontId="1"/>
  </si>
  <si>
    <t>積立金</t>
    <rPh sb="0" eb="2">
      <t>ツミタテ</t>
    </rPh>
    <rPh sb="2" eb="3">
      <t>キン</t>
    </rPh>
    <phoneticPr fontId="1"/>
  </si>
  <si>
    <t>予備費</t>
    <rPh sb="0" eb="3">
      <t>ヨビヒ</t>
    </rPh>
    <phoneticPr fontId="1"/>
  </si>
  <si>
    <t>印刷代</t>
    <rPh sb="0" eb="2">
      <t>インサツ</t>
    </rPh>
    <rPh sb="2" eb="3">
      <t>ダイ</t>
    </rPh>
    <phoneticPr fontId="1"/>
  </si>
  <si>
    <t>2.特別会計（積立金）</t>
    <rPh sb="2" eb="4">
      <t>トクベツ</t>
    </rPh>
    <rPh sb="4" eb="6">
      <t>カイケイ</t>
    </rPh>
    <rPh sb="7" eb="9">
      <t>ツミタテ</t>
    </rPh>
    <rPh sb="9" eb="10">
      <t>キン</t>
    </rPh>
    <phoneticPr fontId="1"/>
  </si>
  <si>
    <t>収入</t>
    <rPh sb="0" eb="2">
      <t>シュウニュウ</t>
    </rPh>
    <phoneticPr fontId="4"/>
  </si>
  <si>
    <t>支出</t>
    <rPh sb="0" eb="2">
      <t>シシュツ</t>
    </rPh>
    <phoneticPr fontId="1"/>
  </si>
  <si>
    <t>差引残高</t>
    <rPh sb="0" eb="1">
      <t>サ</t>
    </rPh>
    <rPh sb="1" eb="2">
      <t>ヒ</t>
    </rPh>
    <rPh sb="2" eb="4">
      <t>ザンダカ</t>
    </rPh>
    <phoneticPr fontId="1"/>
  </si>
  <si>
    <t>需用費</t>
    <rPh sb="0" eb="3">
      <t>ジュヨウヒ</t>
    </rPh>
    <phoneticPr fontId="1"/>
  </si>
  <si>
    <t>監査の結果、上記報告書に間違いのないことを報告いたします。</t>
    <phoneticPr fontId="1"/>
  </si>
  <si>
    <t>施設積立金</t>
    <rPh sb="0" eb="2">
      <t>シセツ</t>
    </rPh>
    <rPh sb="2" eb="4">
      <t>ツミタテ</t>
    </rPh>
    <rPh sb="4" eb="5">
      <t>キン</t>
    </rPh>
    <phoneticPr fontId="1"/>
  </si>
  <si>
    <t>預金利子</t>
    <rPh sb="0" eb="2">
      <t>ヨキン</t>
    </rPh>
    <rPh sb="2" eb="4">
      <t>リシ</t>
    </rPh>
    <phoneticPr fontId="1"/>
  </si>
  <si>
    <t>比較</t>
    <rPh sb="0" eb="2">
      <t>ヒカク</t>
    </rPh>
    <phoneticPr fontId="1"/>
  </si>
  <si>
    <t>平成27年度　巴祖紺町内会　会計報告</t>
    <rPh sb="7" eb="8">
      <t>パ</t>
    </rPh>
    <rPh sb="8" eb="9">
      <t>ソ</t>
    </rPh>
    <rPh sb="9" eb="10">
      <t>コン</t>
    </rPh>
    <rPh sb="10" eb="12">
      <t>チョウナイ</t>
    </rPh>
    <rPh sb="12" eb="13">
      <t>カイ</t>
    </rPh>
    <phoneticPr fontId="1"/>
  </si>
  <si>
    <t>平成27年4月1日～平成28年3月31日</t>
    <rPh sb="8" eb="9">
      <t>ニチ</t>
    </rPh>
    <rPh sb="19" eb="20">
      <t>ニチ</t>
    </rPh>
    <phoneticPr fontId="1"/>
  </si>
  <si>
    <t>円は、平成28年度に繰越いたします。</t>
    <rPh sb="0" eb="1">
      <t>エン</t>
    </rPh>
    <phoneticPr fontId="1"/>
  </si>
  <si>
    <t>平成28年3月31日　　　　会計 　　鈴木　健太</t>
    <phoneticPr fontId="1"/>
  </si>
  <si>
    <t>平成28年3月31日　　会計監査　　舞黒　マイコ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</si>
</sst>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6"/>
      <name val="Meiryo UI"/>
      <family val="2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1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3" fontId="6" fillId="0" borderId="8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2" xfId="0" applyNumberFormat="1" applyFont="1" applyBorder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>
      <alignment vertical="center"/>
    </xf>
    <xf numFmtId="0" fontId="8" fillId="0" borderId="16" xfId="0" applyNumberFormat="1" applyFont="1" applyFill="1" applyBorder="1">
      <alignment vertical="center"/>
    </xf>
    <xf numFmtId="38" fontId="9" fillId="0" borderId="2" xfId="0" applyNumberFormat="1" applyFont="1" applyFill="1" applyBorder="1">
      <alignment vertical="center"/>
    </xf>
    <xf numFmtId="38" fontId="9" fillId="0" borderId="1" xfId="0" applyNumberFormat="1" applyFont="1" applyFill="1" applyBorder="1" applyAlignment="1">
      <alignment vertical="center"/>
    </xf>
    <xf numFmtId="38" fontId="9" fillId="0" borderId="8" xfId="0" applyNumberFormat="1" applyFont="1" applyFill="1" applyBorder="1" applyAlignment="1">
      <alignment vertical="center"/>
    </xf>
    <xf numFmtId="0" fontId="8" fillId="0" borderId="13" xfId="0" applyNumberFormat="1" applyFont="1" applyFill="1" applyBorder="1">
      <alignment vertical="center"/>
    </xf>
    <xf numFmtId="38" fontId="9" fillId="0" borderId="1" xfId="0" applyNumberFormat="1" applyFont="1" applyFill="1" applyBorder="1">
      <alignment vertical="center"/>
    </xf>
    <xf numFmtId="0" fontId="8" fillId="0" borderId="22" xfId="0" applyNumberFormat="1" applyFont="1" applyFill="1" applyBorder="1">
      <alignment vertical="center"/>
    </xf>
    <xf numFmtId="38" fontId="9" fillId="0" borderId="12" xfId="0" applyNumberFormat="1" applyFont="1" applyFill="1" applyBorder="1">
      <alignment vertical="center"/>
    </xf>
    <xf numFmtId="38" fontId="9" fillId="0" borderId="12" xfId="0" applyNumberFormat="1" applyFont="1" applyFill="1" applyBorder="1" applyAlignment="1">
      <alignment vertical="center"/>
    </xf>
    <xf numFmtId="0" fontId="10" fillId="0" borderId="17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23" xfId="0" applyFont="1" applyBorder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21" xfId="0" applyFont="1" applyFill="1" applyBorder="1">
      <alignment vertical="center"/>
    </xf>
    <xf numFmtId="3" fontId="7" fillId="0" borderId="28" xfId="0" applyNumberFormat="1" applyFont="1" applyBorder="1">
      <alignment vertical="center"/>
    </xf>
    <xf numFmtId="38" fontId="6" fillId="0" borderId="1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left" vertical="distributed"/>
    </xf>
    <xf numFmtId="0" fontId="9" fillId="0" borderId="9" xfId="0" applyNumberFormat="1" applyFont="1" applyFill="1" applyBorder="1" applyAlignment="1">
      <alignment horizontal="left" vertical="distributed"/>
    </xf>
    <xf numFmtId="38" fontId="6" fillId="0" borderId="8" xfId="0" applyNumberFormat="1" applyFont="1" applyFill="1" applyBorder="1" applyAlignment="1">
      <alignment vertical="center"/>
    </xf>
    <xf numFmtId="38" fontId="6" fillId="0" borderId="12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17" xfId="0" applyFont="1" applyFill="1" applyBorder="1">
      <alignment vertical="center"/>
    </xf>
    <xf numFmtId="0" fontId="10" fillId="0" borderId="4" xfId="0" applyFont="1" applyFill="1" applyBorder="1">
      <alignment vertical="center"/>
    </xf>
    <xf numFmtId="0" fontId="10" fillId="0" borderId="23" xfId="0" applyFont="1" applyFill="1" applyBorder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3" fontId="12" fillId="2" borderId="20" xfId="0" applyNumberFormat="1" applyFont="1" applyFill="1" applyBorder="1">
      <alignment vertical="center"/>
    </xf>
    <xf numFmtId="38" fontId="12" fillId="2" borderId="20" xfId="0" applyNumberFormat="1" applyFont="1" applyFill="1" applyBorder="1">
      <alignment vertical="center"/>
    </xf>
    <xf numFmtId="38" fontId="6" fillId="0" borderId="8" xfId="0" applyNumberFormat="1" applyFont="1" applyBorder="1">
      <alignment vertical="center"/>
    </xf>
    <xf numFmtId="38" fontId="6" fillId="0" borderId="30" xfId="0" applyNumberFormat="1" applyFont="1" applyBorder="1">
      <alignment vertical="center"/>
    </xf>
    <xf numFmtId="38" fontId="12" fillId="2" borderId="29" xfId="0" applyNumberFormat="1" applyFont="1" applyFill="1" applyBorder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I50"/>
  <sheetViews>
    <sheetView showGridLines="0" tabSelected="1" topLeftCell="A12" zoomScale="95" zoomScaleNormal="95" workbookViewId="0">
      <selection activeCell="K21" sqref="K21"/>
    </sheetView>
  </sheetViews>
  <sheetFormatPr defaultRowHeight="13.5" x14ac:dyDescent="0.15"/>
  <cols>
    <col min="1" max="1" width="3.625" customWidth="1"/>
    <col min="2" max="2" width="10.625" customWidth="1"/>
    <col min="3" max="6" width="12.625" customWidth="1"/>
    <col min="7" max="7" width="25.625" customWidth="1"/>
  </cols>
  <sheetData>
    <row r="1" spans="2:7" ht="21" x14ac:dyDescent="0.15">
      <c r="B1" s="43" t="s">
        <v>44</v>
      </c>
      <c r="C1" s="43"/>
      <c r="D1" s="43"/>
      <c r="E1" s="43"/>
      <c r="F1" s="43"/>
      <c r="G1" s="43"/>
    </row>
    <row r="2" spans="2:7" ht="14.25" x14ac:dyDescent="0.15">
      <c r="B2" s="44" t="s">
        <v>45</v>
      </c>
      <c r="C2" s="44"/>
      <c r="D2" s="44"/>
      <c r="E2" s="44"/>
      <c r="F2" s="44"/>
      <c r="G2" s="44"/>
    </row>
    <row r="3" spans="2:7" x14ac:dyDescent="0.15">
      <c r="B3" s="4"/>
      <c r="C3" s="4"/>
      <c r="D3" s="4"/>
      <c r="E3" s="4"/>
      <c r="F3" s="4"/>
      <c r="G3" s="4"/>
    </row>
    <row r="4" spans="2:7" ht="14.25" x14ac:dyDescent="0.15">
      <c r="B4" s="3" t="s">
        <v>3</v>
      </c>
      <c r="C4" s="4"/>
      <c r="D4" s="4"/>
      <c r="E4" s="4"/>
      <c r="F4" s="4"/>
      <c r="G4" s="4"/>
    </row>
    <row r="5" spans="2:7" ht="14.25" thickBot="1" x14ac:dyDescent="0.2">
      <c r="B5" s="5" t="s">
        <v>21</v>
      </c>
      <c r="C5" s="5"/>
      <c r="D5" s="5"/>
      <c r="E5" s="5"/>
      <c r="F5" s="5"/>
      <c r="G5" s="5"/>
    </row>
    <row r="6" spans="2:7" ht="14.25" thickBot="1" x14ac:dyDescent="0.2">
      <c r="B6" s="55" t="s">
        <v>0</v>
      </c>
      <c r="C6" s="56"/>
      <c r="D6" s="23" t="s">
        <v>22</v>
      </c>
      <c r="E6" s="23" t="s">
        <v>23</v>
      </c>
      <c r="F6" s="23" t="s">
        <v>43</v>
      </c>
      <c r="G6" s="24" t="s">
        <v>5</v>
      </c>
    </row>
    <row r="7" spans="2:7" ht="14.25" x14ac:dyDescent="0.15">
      <c r="B7" s="57" t="s">
        <v>25</v>
      </c>
      <c r="C7" s="58"/>
      <c r="D7" s="6">
        <v>2126000</v>
      </c>
      <c r="E7" s="6">
        <v>2445000</v>
      </c>
      <c r="F7" s="40">
        <f>E7-D7</f>
        <v>319000</v>
      </c>
      <c r="G7" s="20"/>
    </row>
    <row r="8" spans="2:7" ht="14.25" x14ac:dyDescent="0.15">
      <c r="B8" s="59" t="s">
        <v>26</v>
      </c>
      <c r="C8" s="60"/>
      <c r="D8" s="7">
        <v>500000</v>
      </c>
      <c r="E8" s="7">
        <v>680000</v>
      </c>
      <c r="F8" s="40">
        <f t="shared" ref="F8:F12" si="0">E8-D8</f>
        <v>180000</v>
      </c>
      <c r="G8" s="21"/>
    </row>
    <row r="9" spans="2:7" ht="14.25" x14ac:dyDescent="0.15">
      <c r="B9" s="59" t="s">
        <v>27</v>
      </c>
      <c r="C9" s="60"/>
      <c r="D9" s="7">
        <v>200000</v>
      </c>
      <c r="E9" s="7">
        <v>200000</v>
      </c>
      <c r="F9" s="40">
        <f t="shared" si="0"/>
        <v>0</v>
      </c>
      <c r="G9" s="21"/>
    </row>
    <row r="10" spans="2:7" ht="14.25" x14ac:dyDescent="0.15">
      <c r="B10" s="59" t="s">
        <v>28</v>
      </c>
      <c r="C10" s="60"/>
      <c r="D10" s="7">
        <v>180000</v>
      </c>
      <c r="E10" s="7">
        <v>180000</v>
      </c>
      <c r="F10" s="40">
        <f t="shared" si="0"/>
        <v>0</v>
      </c>
      <c r="G10" s="21"/>
    </row>
    <row r="11" spans="2:7" ht="15" thickBot="1" x14ac:dyDescent="0.2">
      <c r="B11" s="61" t="s">
        <v>29</v>
      </c>
      <c r="C11" s="62"/>
      <c r="D11" s="8">
        <v>5280</v>
      </c>
      <c r="E11" s="8">
        <v>12000</v>
      </c>
      <c r="F11" s="41">
        <f t="shared" si="0"/>
        <v>6720</v>
      </c>
      <c r="G11" s="22"/>
    </row>
    <row r="12" spans="2:7" ht="15.75" thickTop="1" thickBot="1" x14ac:dyDescent="0.2">
      <c r="B12" s="63" t="s">
        <v>6</v>
      </c>
      <c r="C12" s="64"/>
      <c r="D12" s="38">
        <f>SUM(D7:D11)</f>
        <v>3011280</v>
      </c>
      <c r="E12" s="38">
        <f>SUM(E7:E11)</f>
        <v>3517000</v>
      </c>
      <c r="F12" s="42">
        <f>SUM(F7:F11)</f>
        <v>505720</v>
      </c>
      <c r="G12" s="25"/>
    </row>
    <row r="13" spans="2:7" x14ac:dyDescent="0.15">
      <c r="B13" s="9"/>
      <c r="C13" s="9"/>
      <c r="D13" s="10"/>
      <c r="E13" s="10"/>
      <c r="F13" s="10"/>
      <c r="G13" s="10"/>
    </row>
    <row r="14" spans="2:7" ht="14.25" thickBot="1" x14ac:dyDescent="0.2">
      <c r="B14" s="5" t="s">
        <v>24</v>
      </c>
      <c r="C14" s="5"/>
      <c r="D14" s="5"/>
      <c r="E14" s="5"/>
      <c r="F14" s="5"/>
      <c r="G14" s="5"/>
    </row>
    <row r="15" spans="2:7" ht="14.25" thickBot="1" x14ac:dyDescent="0.2">
      <c r="B15" s="55" t="s">
        <v>0</v>
      </c>
      <c r="C15" s="56"/>
      <c r="D15" s="23" t="s">
        <v>22</v>
      </c>
      <c r="E15" s="23" t="s">
        <v>23</v>
      </c>
      <c r="F15" s="23" t="s">
        <v>43</v>
      </c>
      <c r="G15" s="24" t="s">
        <v>5</v>
      </c>
    </row>
    <row r="16" spans="2:7" ht="14.25" x14ac:dyDescent="0.15">
      <c r="B16" s="28" t="s">
        <v>7</v>
      </c>
      <c r="C16" s="29" t="s">
        <v>8</v>
      </c>
      <c r="D16" s="14">
        <v>125000</v>
      </c>
      <c r="E16" s="14">
        <v>125000</v>
      </c>
      <c r="F16" s="30">
        <f t="shared" ref="F16:F34" si="1">D16-E16</f>
        <v>0</v>
      </c>
      <c r="G16" s="33"/>
    </row>
    <row r="17" spans="2:7" ht="14.25" x14ac:dyDescent="0.15">
      <c r="B17" s="11"/>
      <c r="C17" s="12" t="s">
        <v>9</v>
      </c>
      <c r="D17" s="13">
        <v>200000</v>
      </c>
      <c r="E17" s="14">
        <v>18900</v>
      </c>
      <c r="F17" s="27">
        <f t="shared" si="1"/>
        <v>181100</v>
      </c>
      <c r="G17" s="34"/>
    </row>
    <row r="18" spans="2:7" ht="14.25" x14ac:dyDescent="0.15">
      <c r="B18" s="11" t="s">
        <v>39</v>
      </c>
      <c r="C18" s="12" t="s">
        <v>34</v>
      </c>
      <c r="D18" s="13">
        <v>50000</v>
      </c>
      <c r="E18" s="13">
        <v>28250</v>
      </c>
      <c r="F18" s="27">
        <f t="shared" si="1"/>
        <v>21750</v>
      </c>
      <c r="G18" s="34"/>
    </row>
    <row r="19" spans="2:7" ht="14.25" x14ac:dyDescent="0.15">
      <c r="B19" s="15"/>
      <c r="C19" s="12" t="s">
        <v>10</v>
      </c>
      <c r="D19" s="13">
        <v>20000</v>
      </c>
      <c r="E19" s="13">
        <v>9850</v>
      </c>
      <c r="F19" s="27">
        <f t="shared" si="1"/>
        <v>10150</v>
      </c>
      <c r="G19" s="34"/>
    </row>
    <row r="20" spans="2:7" ht="14.25" x14ac:dyDescent="0.15">
      <c r="B20" s="15"/>
      <c r="C20" s="12" t="s">
        <v>11</v>
      </c>
      <c r="D20" s="13">
        <v>50000</v>
      </c>
      <c r="E20" s="13">
        <v>32550</v>
      </c>
      <c r="F20" s="27">
        <f t="shared" si="1"/>
        <v>17450</v>
      </c>
      <c r="G20" s="34"/>
    </row>
    <row r="21" spans="2:7" ht="14.25" x14ac:dyDescent="0.15">
      <c r="B21" s="15"/>
      <c r="C21" s="12" t="s">
        <v>12</v>
      </c>
      <c r="D21" s="13">
        <v>100000</v>
      </c>
      <c r="E21" s="13">
        <v>58200</v>
      </c>
      <c r="F21" s="27">
        <f t="shared" si="1"/>
        <v>41800</v>
      </c>
      <c r="G21" s="34"/>
    </row>
    <row r="22" spans="2:7" ht="14.25" x14ac:dyDescent="0.15">
      <c r="B22" s="15"/>
      <c r="C22" s="16" t="s">
        <v>13</v>
      </c>
      <c r="D22" s="13">
        <v>200000</v>
      </c>
      <c r="E22" s="13">
        <v>182500</v>
      </c>
      <c r="F22" s="27">
        <f t="shared" si="1"/>
        <v>17500</v>
      </c>
      <c r="G22" s="34"/>
    </row>
    <row r="23" spans="2:7" ht="14.25" x14ac:dyDescent="0.15">
      <c r="B23" s="15" t="s">
        <v>30</v>
      </c>
      <c r="C23" s="16" t="s">
        <v>14</v>
      </c>
      <c r="D23" s="13">
        <v>100000</v>
      </c>
      <c r="E23" s="13">
        <v>89800</v>
      </c>
      <c r="F23" s="27">
        <f t="shared" si="1"/>
        <v>10200</v>
      </c>
      <c r="G23" s="34"/>
    </row>
    <row r="24" spans="2:7" ht="14.25" x14ac:dyDescent="0.15">
      <c r="B24" s="15"/>
      <c r="C24" s="16" t="s">
        <v>15</v>
      </c>
      <c r="D24" s="13">
        <v>200000</v>
      </c>
      <c r="E24" s="13">
        <v>201200</v>
      </c>
      <c r="F24" s="27">
        <f t="shared" si="1"/>
        <v>-1200</v>
      </c>
      <c r="G24" s="34"/>
    </row>
    <row r="25" spans="2:7" ht="14.25" x14ac:dyDescent="0.15">
      <c r="B25" s="15"/>
      <c r="C25" s="16" t="s">
        <v>16</v>
      </c>
      <c r="D25" s="13">
        <v>300000</v>
      </c>
      <c r="E25" s="13">
        <v>125000</v>
      </c>
      <c r="F25" s="27">
        <f t="shared" si="1"/>
        <v>175000</v>
      </c>
      <c r="G25" s="34"/>
    </row>
    <row r="26" spans="2:7" ht="14.25" x14ac:dyDescent="0.15">
      <c r="B26" s="15"/>
      <c r="C26" s="16" t="s">
        <v>17</v>
      </c>
      <c r="D26" s="13">
        <v>70000</v>
      </c>
      <c r="E26" s="13">
        <v>68250</v>
      </c>
      <c r="F26" s="27">
        <f t="shared" si="1"/>
        <v>1750</v>
      </c>
      <c r="G26" s="34"/>
    </row>
    <row r="27" spans="2:7" ht="14.25" x14ac:dyDescent="0.15">
      <c r="B27" s="15"/>
      <c r="C27" s="16" t="s">
        <v>18</v>
      </c>
      <c r="D27" s="13">
        <v>60000</v>
      </c>
      <c r="E27" s="13">
        <v>72500</v>
      </c>
      <c r="F27" s="27">
        <f t="shared" si="1"/>
        <v>-12500</v>
      </c>
      <c r="G27" s="34"/>
    </row>
    <row r="28" spans="2:7" ht="14.25" x14ac:dyDescent="0.15">
      <c r="B28" s="15"/>
      <c r="C28" s="16" t="s">
        <v>19</v>
      </c>
      <c r="D28" s="13">
        <v>50000</v>
      </c>
      <c r="E28" s="13">
        <v>48472</v>
      </c>
      <c r="F28" s="27">
        <f t="shared" si="1"/>
        <v>1528</v>
      </c>
      <c r="G28" s="34"/>
    </row>
    <row r="29" spans="2:7" ht="14.25" x14ac:dyDescent="0.15">
      <c r="B29" s="15"/>
      <c r="C29" s="16" t="s">
        <v>20</v>
      </c>
      <c r="D29" s="13">
        <v>700000</v>
      </c>
      <c r="E29" s="13">
        <v>680000</v>
      </c>
      <c r="F29" s="27">
        <f t="shared" si="1"/>
        <v>20000</v>
      </c>
      <c r="G29" s="34"/>
    </row>
    <row r="30" spans="2:7" ht="14.25" x14ac:dyDescent="0.15">
      <c r="B30" s="15" t="s">
        <v>2</v>
      </c>
      <c r="C30" s="16"/>
      <c r="D30" s="13">
        <v>750000</v>
      </c>
      <c r="E30" s="13">
        <v>750000</v>
      </c>
      <c r="F30" s="27">
        <f t="shared" si="1"/>
        <v>0</v>
      </c>
      <c r="G30" s="34"/>
    </row>
    <row r="31" spans="2:7" ht="14.25" x14ac:dyDescent="0.15">
      <c r="B31" s="15" t="s">
        <v>31</v>
      </c>
      <c r="C31" s="16"/>
      <c r="D31" s="13">
        <v>600000</v>
      </c>
      <c r="E31" s="13">
        <v>612000</v>
      </c>
      <c r="F31" s="27">
        <f t="shared" si="1"/>
        <v>-12000</v>
      </c>
      <c r="G31" s="34"/>
    </row>
    <row r="32" spans="2:7" ht="14.25" x14ac:dyDescent="0.15">
      <c r="B32" s="15" t="s">
        <v>32</v>
      </c>
      <c r="C32" s="16"/>
      <c r="D32" s="13">
        <v>300000</v>
      </c>
      <c r="E32" s="13">
        <v>300000</v>
      </c>
      <c r="F32" s="27">
        <f t="shared" si="1"/>
        <v>0</v>
      </c>
      <c r="G32" s="34"/>
    </row>
    <row r="33" spans="2:9" ht="15" thickBot="1" x14ac:dyDescent="0.2">
      <c r="B33" s="17" t="s">
        <v>33</v>
      </c>
      <c r="C33" s="18"/>
      <c r="D33" s="19">
        <v>280500</v>
      </c>
      <c r="E33" s="19">
        <v>0</v>
      </c>
      <c r="F33" s="31">
        <f t="shared" si="1"/>
        <v>280500</v>
      </c>
      <c r="G33" s="35"/>
    </row>
    <row r="34" spans="2:9" ht="15.75" thickTop="1" thickBot="1" x14ac:dyDescent="0.2">
      <c r="B34" s="36" t="s">
        <v>6</v>
      </c>
      <c r="C34" s="37"/>
      <c r="D34" s="39">
        <f>SUM(D16:D33)</f>
        <v>4155500</v>
      </c>
      <c r="E34" s="39">
        <f>SUM(E16:E33)</f>
        <v>3402472</v>
      </c>
      <c r="F34" s="39">
        <f>SUM(F16:F33)</f>
        <v>753028</v>
      </c>
      <c r="G34" s="25"/>
    </row>
    <row r="35" spans="2:9" x14ac:dyDescent="0.15">
      <c r="B35" s="5"/>
      <c r="C35" s="5"/>
      <c r="D35" s="5"/>
      <c r="E35" s="5"/>
      <c r="F35" s="5"/>
      <c r="G35" s="5"/>
    </row>
    <row r="36" spans="2:9" ht="14.25" thickBot="1" x14ac:dyDescent="0.2">
      <c r="B36" s="5"/>
      <c r="C36" s="5" t="s">
        <v>38</v>
      </c>
      <c r="D36" s="26">
        <f>E12-E34</f>
        <v>114528</v>
      </c>
      <c r="E36" s="5" t="s">
        <v>46</v>
      </c>
      <c r="F36" s="5"/>
      <c r="G36" s="5"/>
    </row>
    <row r="37" spans="2:9" ht="14.25" thickTop="1" x14ac:dyDescent="0.15">
      <c r="B37" s="5"/>
      <c r="C37" s="5"/>
      <c r="D37" s="5"/>
      <c r="E37" s="5"/>
      <c r="F37" s="5"/>
      <c r="G37" s="5"/>
    </row>
    <row r="38" spans="2:9" ht="15" thickBot="1" x14ac:dyDescent="0.2">
      <c r="B38" s="3" t="s">
        <v>35</v>
      </c>
      <c r="C38" s="4"/>
      <c r="D38" s="4"/>
      <c r="E38" s="4"/>
      <c r="F38" s="4"/>
      <c r="G38" s="4"/>
    </row>
    <row r="39" spans="2:9" ht="14.25" thickBot="1" x14ac:dyDescent="0.2">
      <c r="B39" s="53" t="s">
        <v>0</v>
      </c>
      <c r="C39" s="54"/>
      <c r="D39" s="23" t="s">
        <v>36</v>
      </c>
      <c r="E39" s="23" t="s">
        <v>37</v>
      </c>
      <c r="F39" s="23" t="s">
        <v>4</v>
      </c>
      <c r="G39" s="24" t="s">
        <v>5</v>
      </c>
    </row>
    <row r="40" spans="2:9" ht="14.25" x14ac:dyDescent="0.15">
      <c r="B40" s="45" t="s">
        <v>28</v>
      </c>
      <c r="C40" s="46"/>
      <c r="D40" s="6">
        <v>2541600</v>
      </c>
      <c r="E40" s="6">
        <v>0</v>
      </c>
      <c r="F40" s="6">
        <f>D40-E40</f>
        <v>2541600</v>
      </c>
      <c r="G40" s="20"/>
    </row>
    <row r="41" spans="2:9" ht="14.25" x14ac:dyDescent="0.15">
      <c r="B41" s="47" t="s">
        <v>41</v>
      </c>
      <c r="C41" s="48"/>
      <c r="D41" s="7">
        <v>300000</v>
      </c>
      <c r="E41" s="7">
        <v>0</v>
      </c>
      <c r="F41" s="7">
        <f t="shared" ref="F41:F43" si="2">ABS(D41-E41)</f>
        <v>300000</v>
      </c>
      <c r="G41" s="21"/>
    </row>
    <row r="42" spans="2:9" ht="15" thickBot="1" x14ac:dyDescent="0.2">
      <c r="B42" s="49" t="s">
        <v>42</v>
      </c>
      <c r="C42" s="50"/>
      <c r="D42" s="8">
        <v>3250</v>
      </c>
      <c r="E42" s="8">
        <v>0</v>
      </c>
      <c r="F42" s="8">
        <f t="shared" si="2"/>
        <v>3250</v>
      </c>
      <c r="G42" s="22"/>
    </row>
    <row r="43" spans="2:9" ht="15.75" thickTop="1" thickBot="1" x14ac:dyDescent="0.2">
      <c r="B43" s="51" t="s">
        <v>6</v>
      </c>
      <c r="C43" s="52"/>
      <c r="D43" s="38">
        <f>SUM(D40:D42)</f>
        <v>2844850</v>
      </c>
      <c r="E43" s="38">
        <f>SUM(E40:E42)</f>
        <v>0</v>
      </c>
      <c r="F43" s="38">
        <f>SUM(F40:F42)</f>
        <v>2844850</v>
      </c>
      <c r="G43" s="25"/>
    </row>
    <row r="44" spans="2:9" x14ac:dyDescent="0.15">
      <c r="B44" s="5"/>
      <c r="C44" s="5"/>
      <c r="D44" s="5"/>
      <c r="E44" s="5"/>
      <c r="F44" s="5"/>
      <c r="G44" s="5"/>
    </row>
    <row r="45" spans="2:9" ht="16.5" x14ac:dyDescent="0.15">
      <c r="B45" s="5"/>
      <c r="C45" s="5"/>
      <c r="D45" s="5"/>
      <c r="E45" s="5"/>
      <c r="F45" s="5"/>
      <c r="G45" s="5"/>
      <c r="H45" s="1"/>
      <c r="I45" s="1"/>
    </row>
    <row r="46" spans="2:9" ht="16.5" x14ac:dyDescent="0.15">
      <c r="B46" s="5" t="s">
        <v>1</v>
      </c>
      <c r="C46" s="5"/>
      <c r="D46" s="5"/>
      <c r="E46" s="5"/>
      <c r="F46" s="5"/>
      <c r="G46" s="5"/>
      <c r="H46" s="1"/>
      <c r="I46" s="2"/>
    </row>
    <row r="47" spans="2:9" ht="16.5" x14ac:dyDescent="0.15">
      <c r="B47" s="5"/>
      <c r="C47" s="5"/>
      <c r="D47" s="32"/>
      <c r="E47" s="5" t="s">
        <v>47</v>
      </c>
      <c r="F47" s="5"/>
      <c r="G47" s="5"/>
      <c r="H47" s="1"/>
      <c r="I47" s="1"/>
    </row>
    <row r="48" spans="2:9" ht="16.5" x14ac:dyDescent="0.15">
      <c r="B48" s="5"/>
      <c r="C48" s="5"/>
      <c r="D48" s="5"/>
      <c r="E48" s="5"/>
      <c r="F48" s="5"/>
      <c r="G48" s="5"/>
      <c r="H48" s="1"/>
      <c r="I48" s="1"/>
    </row>
    <row r="49" spans="2:9" ht="16.5" x14ac:dyDescent="0.15">
      <c r="B49" s="5" t="s">
        <v>40</v>
      </c>
      <c r="C49" s="5"/>
      <c r="D49" s="5"/>
      <c r="E49" s="5"/>
      <c r="F49" s="5"/>
      <c r="G49" s="5"/>
      <c r="H49" s="1"/>
      <c r="I49" s="2"/>
    </row>
    <row r="50" spans="2:9" x14ac:dyDescent="0.15">
      <c r="B50" s="5"/>
      <c r="C50" s="5"/>
      <c r="D50" s="5"/>
      <c r="E50" s="5" t="s">
        <v>48</v>
      </c>
      <c r="F50" s="5"/>
      <c r="G50" s="5"/>
    </row>
  </sheetData>
  <mergeCells count="15">
    <mergeCell ref="B43:C43"/>
    <mergeCell ref="B39:C39"/>
    <mergeCell ref="B6:C6"/>
    <mergeCell ref="B7:C7"/>
    <mergeCell ref="B8:C8"/>
    <mergeCell ref="B9:C9"/>
    <mergeCell ref="B10:C10"/>
    <mergeCell ref="B11:C11"/>
    <mergeCell ref="B12:C12"/>
    <mergeCell ref="B15:C15"/>
    <mergeCell ref="B1:G1"/>
    <mergeCell ref="B2:G2"/>
    <mergeCell ref="B40:C40"/>
    <mergeCell ref="B41:C41"/>
    <mergeCell ref="B42:C42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workbookViewId="0">
      <selection activeCell="I33" sqref="I33"/>
    </sheetView>
  </sheetViews>
  <sheetFormatPr defaultRowHeight="13.5" x14ac:dyDescent="0.15"/>
  <sheetData>
    <row r="1" spans="2:7" x14ac:dyDescent="0.15">
      <c r="B1" s="4" t="s">
        <v>3</v>
      </c>
      <c r="C1" s="4"/>
      <c r="D1" s="4"/>
      <c r="E1" s="4"/>
      <c r="F1" s="4"/>
      <c r="G1" s="4"/>
    </row>
    <row r="2" spans="2:7" x14ac:dyDescent="0.15">
      <c r="B2" s="5" t="s">
        <v>21</v>
      </c>
      <c r="C2" s="5"/>
      <c r="D2" s="5"/>
      <c r="E2" s="5"/>
      <c r="F2" s="5"/>
      <c r="G2" s="5"/>
    </row>
    <row r="3" spans="2:7" x14ac:dyDescent="0.15">
      <c r="B3" t="s">
        <v>0</v>
      </c>
      <c r="D3" t="s">
        <v>22</v>
      </c>
      <c r="E3" t="s">
        <v>23</v>
      </c>
    </row>
    <row r="4" spans="2:7" x14ac:dyDescent="0.15">
      <c r="B4" t="s">
        <v>7</v>
      </c>
      <c r="D4">
        <v>2126000</v>
      </c>
      <c r="E4">
        <v>2445000</v>
      </c>
    </row>
    <row r="5" spans="2:7" x14ac:dyDescent="0.15">
      <c r="B5" t="s">
        <v>26</v>
      </c>
      <c r="D5">
        <v>500000</v>
      </c>
      <c r="E5">
        <v>680000</v>
      </c>
    </row>
    <row r="6" spans="2:7" x14ac:dyDescent="0.15">
      <c r="B6" t="s">
        <v>27</v>
      </c>
      <c r="D6">
        <v>200000</v>
      </c>
      <c r="E6">
        <v>200000</v>
      </c>
    </row>
    <row r="7" spans="2:7" x14ac:dyDescent="0.15">
      <c r="B7" t="s">
        <v>28</v>
      </c>
      <c r="D7">
        <v>180000</v>
      </c>
      <c r="E7">
        <v>180000</v>
      </c>
    </row>
    <row r="8" spans="2:7" x14ac:dyDescent="0.15">
      <c r="B8" t="s">
        <v>29</v>
      </c>
      <c r="D8">
        <v>5280</v>
      </c>
      <c r="E8">
        <v>12000</v>
      </c>
    </row>
    <row r="9" spans="2:7" x14ac:dyDescent="0.15">
      <c r="B9" t="s">
        <v>6</v>
      </c>
    </row>
    <row r="11" spans="2:7" x14ac:dyDescent="0.15">
      <c r="B11" t="s">
        <v>24</v>
      </c>
    </row>
    <row r="12" spans="2:7" x14ac:dyDescent="0.15">
      <c r="B12" t="s">
        <v>0</v>
      </c>
      <c r="D12" t="s">
        <v>22</v>
      </c>
      <c r="E12" t="s">
        <v>23</v>
      </c>
    </row>
    <row r="13" spans="2:7" x14ac:dyDescent="0.15">
      <c r="B13" t="s">
        <v>7</v>
      </c>
      <c r="C13" t="s">
        <v>8</v>
      </c>
      <c r="D13">
        <v>125000</v>
      </c>
      <c r="E13">
        <v>125000</v>
      </c>
    </row>
    <row r="14" spans="2:7" x14ac:dyDescent="0.15">
      <c r="C14" t="s">
        <v>9</v>
      </c>
      <c r="D14">
        <v>200000</v>
      </c>
      <c r="E14">
        <v>18900</v>
      </c>
    </row>
    <row r="15" spans="2:7" x14ac:dyDescent="0.15">
      <c r="B15" t="s">
        <v>39</v>
      </c>
      <c r="C15" t="s">
        <v>34</v>
      </c>
      <c r="D15">
        <v>50000</v>
      </c>
      <c r="E15">
        <v>28250</v>
      </c>
    </row>
    <row r="16" spans="2:7" x14ac:dyDescent="0.15">
      <c r="C16" t="s">
        <v>10</v>
      </c>
      <c r="D16">
        <v>20000</v>
      </c>
      <c r="E16">
        <v>9850</v>
      </c>
    </row>
    <row r="17" spans="2:5" x14ac:dyDescent="0.15">
      <c r="C17" t="s">
        <v>11</v>
      </c>
      <c r="D17">
        <v>50000</v>
      </c>
      <c r="E17">
        <v>32550</v>
      </c>
    </row>
    <row r="18" spans="2:5" x14ac:dyDescent="0.15">
      <c r="C18" t="s">
        <v>12</v>
      </c>
      <c r="D18">
        <v>100000</v>
      </c>
      <c r="E18">
        <v>58200</v>
      </c>
    </row>
    <row r="19" spans="2:5" x14ac:dyDescent="0.15">
      <c r="C19" t="s">
        <v>13</v>
      </c>
      <c r="D19">
        <v>200000</v>
      </c>
      <c r="E19">
        <v>182500</v>
      </c>
    </row>
    <row r="20" spans="2:5" x14ac:dyDescent="0.15">
      <c r="B20" t="s">
        <v>30</v>
      </c>
      <c r="C20" t="s">
        <v>14</v>
      </c>
      <c r="D20">
        <v>100000</v>
      </c>
      <c r="E20">
        <v>89800</v>
      </c>
    </row>
    <row r="21" spans="2:5" x14ac:dyDescent="0.15">
      <c r="C21" t="s">
        <v>15</v>
      </c>
      <c r="D21">
        <v>200000</v>
      </c>
      <c r="E21">
        <v>201200</v>
      </c>
    </row>
    <row r="22" spans="2:5" x14ac:dyDescent="0.15">
      <c r="C22" t="s">
        <v>16</v>
      </c>
      <c r="D22">
        <v>300000</v>
      </c>
      <c r="E22">
        <v>125000</v>
      </c>
    </row>
    <row r="23" spans="2:5" x14ac:dyDescent="0.15">
      <c r="C23" t="s">
        <v>17</v>
      </c>
      <c r="D23">
        <v>70000</v>
      </c>
      <c r="E23">
        <v>68250</v>
      </c>
    </row>
    <row r="24" spans="2:5" x14ac:dyDescent="0.15">
      <c r="C24" t="s">
        <v>18</v>
      </c>
      <c r="D24">
        <v>60000</v>
      </c>
      <c r="E24">
        <v>72500</v>
      </c>
    </row>
    <row r="25" spans="2:5" x14ac:dyDescent="0.15">
      <c r="C25" t="s">
        <v>19</v>
      </c>
      <c r="D25">
        <v>50000</v>
      </c>
      <c r="E25">
        <v>48472</v>
      </c>
    </row>
    <row r="26" spans="2:5" x14ac:dyDescent="0.15">
      <c r="C26" t="s">
        <v>20</v>
      </c>
      <c r="D26">
        <v>700000</v>
      </c>
      <c r="E26">
        <v>680000</v>
      </c>
    </row>
    <row r="27" spans="2:5" x14ac:dyDescent="0.15">
      <c r="B27" t="s">
        <v>2</v>
      </c>
      <c r="D27">
        <v>750000</v>
      </c>
      <c r="E27">
        <v>750000</v>
      </c>
    </row>
    <row r="28" spans="2:5" x14ac:dyDescent="0.15">
      <c r="B28" t="s">
        <v>31</v>
      </c>
      <c r="D28">
        <v>600000</v>
      </c>
      <c r="E28">
        <v>612000</v>
      </c>
    </row>
    <row r="29" spans="2:5" x14ac:dyDescent="0.15">
      <c r="B29" t="s">
        <v>32</v>
      </c>
      <c r="D29">
        <v>300000</v>
      </c>
      <c r="E29">
        <v>300000</v>
      </c>
    </row>
    <row r="30" spans="2:5" x14ac:dyDescent="0.15">
      <c r="B30" t="s">
        <v>33</v>
      </c>
      <c r="D30">
        <v>280500</v>
      </c>
      <c r="E30">
        <v>0</v>
      </c>
    </row>
    <row r="31" spans="2:5" x14ac:dyDescent="0.15">
      <c r="B31" t="s">
        <v>6</v>
      </c>
    </row>
    <row r="33" spans="2:5" x14ac:dyDescent="0.15">
      <c r="B33" t="s">
        <v>35</v>
      </c>
    </row>
    <row r="34" spans="2:5" x14ac:dyDescent="0.15">
      <c r="B34" t="s">
        <v>0</v>
      </c>
      <c r="D34" t="s">
        <v>36</v>
      </c>
      <c r="E34" t="s">
        <v>37</v>
      </c>
    </row>
    <row r="35" spans="2:5" x14ac:dyDescent="0.15">
      <c r="B35" t="s">
        <v>28</v>
      </c>
      <c r="D35">
        <v>2541600</v>
      </c>
      <c r="E35">
        <v>0</v>
      </c>
    </row>
    <row r="36" spans="2:5" x14ac:dyDescent="0.15">
      <c r="B36" t="s">
        <v>41</v>
      </c>
      <c r="D36">
        <v>300000</v>
      </c>
      <c r="E36">
        <v>0</v>
      </c>
    </row>
    <row r="37" spans="2:5" x14ac:dyDescent="0.15">
      <c r="B37" t="s">
        <v>42</v>
      </c>
      <c r="D37">
        <v>3250</v>
      </c>
      <c r="E37">
        <v>0</v>
      </c>
    </row>
    <row r="38" spans="2:5" x14ac:dyDescent="0.15">
      <c r="B38" t="s">
        <v>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SAMPLE</vt:lpstr>
      <vt:lpstr>Sheet1</vt:lpstr>
      <vt:lpstr>SAMPLE!Print_Area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pc1656</dc:creator>
  <cp:lastModifiedBy>MyPC</cp:lastModifiedBy>
  <cp:lastPrinted>2015-03-30T01:42:35Z</cp:lastPrinted>
  <dcterms:created xsi:type="dcterms:W3CDTF">2015-03-13T01:03:11Z</dcterms:created>
  <dcterms:modified xsi:type="dcterms:W3CDTF">2016-08-08T01:42:00Z</dcterms:modified>
</cp:coreProperties>
</file>